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<sst xmlns="http://schemas.openxmlformats.org/spreadsheetml/2006/main" count="52" uniqueCount="36">
  <si>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</si>
  <si>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</si>
  <si>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</si>
  <si>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</si>
  <si>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</si>
  <si>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</si>
  <si>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</si>
  <si>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</si>
  <si>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</si>
  <si>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</si>
  <si>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</si>
  <si>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</si>
  <si>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</si>
  <si>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</si>
  <si>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</si>
  <si>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</si>
  <si>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</si>
  <si>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</si>
  <si>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</si>
  <si>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</si>
  <si>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</si>
  <si>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</si>
  <si>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</si>
  <si>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</si>
  <si>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</si>
  <si>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</si>
  <si>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</si>
  <si>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</si>
  <si>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</si>
  <si>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</si>
  <si>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</si>
  <si>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</si>
  <si>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مرجعيون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</si>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</sst>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4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7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3" fontId="8" fillId="0" borderId="16" xfId="1" applyNumberFormat="1" applyFont="1" applyBorder="1"/>
    <xf numFmtId="3" fontId="8" fillId="0" borderId="15" xfId="1" applyNumberFormat="1" applyFont="1" applyBorder="1"/>
    <xf numFmtId="3" fontId="8" fillId="0" borderId="12" xfId="1" applyNumberFormat="1" applyFont="1" applyBorder="1"/>
    <xf numFmtId="3" fontId="8" fillId="0" borderId="2" xfId="1" applyNumberFormat="1" applyFont="1" applyBorder="1"/>
    <xf numFmtId="3" fontId="8" fillId="0" borderId="14" xfId="1" applyNumberFormat="1" applyFont="1" applyBorder="1"/>
    <xf numFmtId="3" fontId="8" fillId="0" borderId="13" xfId="1" applyNumberFormat="1" applyFont="1" applyBorder="1"/>
    <xf numFmtId="3" fontId="8" fillId="0" borderId="42" xfId="1" applyNumberFormat="1" applyFont="1" applyBorder="1"/>
    <xf numFmtId="3" fontId="8" fillId="0" borderId="1" xfId="1" applyNumberFormat="1" applyFont="1" applyBorder="1"/>
    <xf numFmtId="3" fontId="8" fillId="0" borderId="18" xfId="1" applyNumberFormat="1" applyFont="1" applyBorder="1"/>
    <xf numFmtId="3" fontId="8" fillId="0" borderId="19" xfId="1" applyNumberFormat="1" applyFont="1" applyBorder="1"/>
    <xf numFmtId="3" fontId="8" fillId="0" borderId="43" xfId="1" applyNumberFormat="1" applyFont="1" applyBorder="1"/>
    <xf numFmtId="3" fontId="8" fillId="0" borderId="34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5" fontId="8" fillId="0" borderId="14" xfId="1" applyNumberFormat="1" applyFont="1" applyBorder="1"/>
    <xf numFmtId="165" fontId="8" fillId="0" borderId="1" xfId="1" applyNumberFormat="1" applyFont="1" applyBorder="1"/>
    <xf numFmtId="165" fontId="8" fillId="0" borderId="18" xfId="1" applyNumberFormat="1" applyFont="1" applyBorder="1"/>
    <xf numFmtId="165" fontId="8" fillId="0" borderId="34" xfId="1" applyNumberFormat="1" applyFont="1" applyBorder="1"/>
    <xf numFmtId="0" fontId="1" fillId="0" borderId="0" xfId="0" applyFont="1"/>
    <xf numFmtId="0" fontId="3" fillId="0" borderId="45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2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3" fontId="10" fillId="0" borderId="39" xfId="1" applyNumberFormat="1" applyFont="1" applyBorder="1"/>
    <xf numFmtId="3" fontId="10" fillId="0" borderId="40" xfId="1" applyNumberFormat="1" applyFont="1" applyBorder="1"/>
    <xf numFmtId="3" fontId="10" fillId="0" borderId="41" xfId="1" applyNumberFormat="1" applyFont="1" applyBorder="1"/>
    <xf numFmtId="3" fontId="10" fillId="0" borderId="44" xfId="1" applyNumberFormat="1" applyFont="1" applyBorder="1"/>
    <xf numFmtId="165" fontId="10" fillId="0" borderId="39" xfId="1" applyNumberFormat="1" applyFont="1" applyBorder="1"/>
    <xf numFmtId="165" fontId="10" fillId="0" borderId="44" xfId="1" applyNumberFormat="1" applyFont="1" applyBorder="1"/>
    <xf numFmtId="164" fontId="11" fillId="0" borderId="50" xfId="0" applyNumberFormat="1" applyFont="1" applyBorder="1" applyAlignment="1">
      <alignment vertical="center" readingOrder="1"/>
    </xf>
    <xf numFmtId="164" fontId="11" fillId="0" borderId="15" xfId="0" applyNumberFormat="1" applyFont="1" applyBorder="1" applyAlignment="1">
      <alignment vertical="center" readingOrder="1"/>
    </xf>
    <xf numFmtId="164" fontId="11" fillId="0" borderId="11" xfId="0" applyNumberFormat="1" applyFont="1" applyBorder="1" applyAlignment="1">
      <alignment vertical="center" readingOrder="1"/>
    </xf>
    <xf numFmtId="164" fontId="11" fillId="0" borderId="10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164" fontId="11" fillId="0" borderId="33" xfId="0" applyNumberFormat="1" applyFont="1" applyBorder="1" applyAlignment="1">
      <alignment vertical="center" readingOrder="1"/>
    </xf>
    <xf numFmtId="164" fontId="12" fillId="0" borderId="26" xfId="0" applyNumberFormat="1" applyFont="1" applyBorder="1" applyAlignment="1">
      <alignment vertical="center" readingOrder="1"/>
    </xf>
    <xf numFmtId="164" fontId="12" fillId="0" borderId="40" xfId="0" applyNumberFormat="1" applyFont="1" applyBorder="1" applyAlignment="1">
      <alignment vertical="center" readingOrder="1"/>
    </xf>
    <xf numFmtId="164" fontId="12" fillId="0" borderId="9" xfId="0" applyNumberFormat="1" applyFont="1" applyBorder="1" applyAlignment="1">
      <alignment vertical="center" readingOrder="1"/>
    </xf>
    <xf numFmtId="0" fontId="5" fillId="0" borderId="2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51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52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9" xfId="0" applyFont="1" applyBorder="1" applyAlignment="1">
      <alignment horizontal="center" vertical="center" readingOrder="1"/>
    </xf>
    <xf numFmtId="0" fontId="6" fillId="0" borderId="48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G3" sqref="G3"/>
    </sheetView>
  </sheetViews>
  <sheetFormatPr defaultRowHeight="15" x14ac:dyDescent="0.25"/>
  <cols>
    <col min="1" max="1" width="17.42578125" customWidth="1"/>
    <col min="2" max="2" width="8.28515625" customWidth="1"/>
    <col min="3" max="3" width="11.28515625" customWidth="1"/>
    <col min="4" max="13" width="8.28515625" customWidth="1"/>
  </cols>
  <sheetData>
    <row r="1" spans="1:18" ht="47.25" customHeight="1" x14ac:dyDescent="0.25">
      <c r="A1" s="56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8" ht="46.5" customHeight="1" x14ac:dyDescent="0.25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ht="27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8" ht="15.75" thickBot="1" x14ac:dyDescent="0.3">
      <c r="A4" s="33" t="s">
        <v>33</v>
      </c>
    </row>
    <row r="5" spans="1:18" ht="18.75" thickBot="1" x14ac:dyDescent="0.3">
      <c r="A5" s="1" t="s">
        <v>15</v>
      </c>
      <c r="B5" s="70" t="s">
        <v>19</v>
      </c>
      <c r="C5" s="71"/>
      <c r="D5" s="72" t="s">
        <v>23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2"/>
      <c r="Q5" s="2"/>
      <c r="R5" s="2"/>
    </row>
    <row r="6" spans="1:18" ht="18.75" thickBot="1" x14ac:dyDescent="0.3">
      <c r="A6" s="69" t="s">
        <v>13</v>
      </c>
      <c r="B6" s="74" t="s">
        <v>20</v>
      </c>
      <c r="C6" s="75"/>
      <c r="D6" s="76" t="s">
        <v>24</v>
      </c>
      <c r="E6" s="76"/>
      <c r="F6" s="76"/>
      <c r="G6" s="77" t="s">
        <v>27</v>
      </c>
      <c r="H6" s="76"/>
      <c r="I6" s="78"/>
      <c r="J6" s="76" t="s">
        <v>30</v>
      </c>
      <c r="K6" s="76"/>
      <c r="L6" s="76"/>
      <c r="M6" s="79" t="s">
        <v>31</v>
      </c>
      <c r="N6" s="76"/>
      <c r="O6" s="78"/>
      <c r="P6" s="2"/>
      <c r="Q6" s="2"/>
      <c r="R6" s="2"/>
    </row>
    <row r="7" spans="1:18" ht="15.75" x14ac:dyDescent="0.25">
      <c r="A7" s="69"/>
      <c r="B7" s="59" t="s">
        <v>18</v>
      </c>
      <c r="C7" s="54" t="s">
        <v>21</v>
      </c>
      <c r="D7" s="9" t="s">
        <v>25</v>
      </c>
      <c r="E7" s="34" t="s">
        <v>19</v>
      </c>
      <c r="F7" s="61" t="s">
        <v>14</v>
      </c>
      <c r="G7" s="13" t="s">
        <v>28</v>
      </c>
      <c r="H7" s="34" t="s">
        <v>19</v>
      </c>
      <c r="I7" s="63" t="s">
        <v>14</v>
      </c>
      <c r="J7" s="14" t="s">
        <v>25</v>
      </c>
      <c r="K7" s="34" t="s">
        <v>19</v>
      </c>
      <c r="L7" s="65" t="s">
        <v>14</v>
      </c>
      <c r="M7" s="9" t="s">
        <v>25</v>
      </c>
      <c r="N7" s="35" t="s">
        <v>19</v>
      </c>
      <c r="O7" s="67" t="s">
        <v>14</v>
      </c>
      <c r="P7" s="2"/>
      <c r="Q7" s="2"/>
      <c r="R7" s="2"/>
    </row>
    <row r="8" spans="1:18" ht="16.5" thickBot="1" x14ac:dyDescent="0.3">
      <c r="A8" s="10" t="s">
        <v>16</v>
      </c>
      <c r="B8" s="60"/>
      <c r="C8" s="3" t="s">
        <v>22</v>
      </c>
      <c r="D8" s="4" t="s">
        <v>29</v>
      </c>
      <c r="E8" s="11" t="s">
        <v>26</v>
      </c>
      <c r="F8" s="62"/>
      <c r="G8" s="37" t="s">
        <v>29</v>
      </c>
      <c r="H8" s="11" t="s">
        <v>26</v>
      </c>
      <c r="I8" s="64"/>
      <c r="J8" s="36" t="s">
        <v>29</v>
      </c>
      <c r="K8" s="11" t="s">
        <v>26</v>
      </c>
      <c r="L8" s="66"/>
      <c r="M8" s="4" t="s">
        <v>29</v>
      </c>
      <c r="N8" s="12" t="s">
        <v>26</v>
      </c>
      <c r="O8" s="68"/>
      <c r="P8" s="2"/>
      <c r="Q8" s="2"/>
      <c r="R8" s="2"/>
    </row>
    <row r="9" spans="1:18" ht="15.75" x14ac:dyDescent="0.25">
      <c r="A9" s="7" t="s">
        <v>17</v>
      </c>
      <c r="B9" s="15">
        <v>72</v>
      </c>
      <c r="C9" s="16">
        <v>45</v>
      </c>
      <c r="D9" s="17">
        <v>33</v>
      </c>
      <c r="E9" s="18">
        <v>383</v>
      </c>
      <c r="F9" s="45">
        <f>E9/E$23*100</f>
        <v>16.402569593147749</v>
      </c>
      <c r="G9" s="15">
        <v>19</v>
      </c>
      <c r="H9" s="18">
        <v>1102</v>
      </c>
      <c r="I9" s="46">
        <f>H9/H$23*100</f>
        <v>20.153621068032187</v>
      </c>
      <c r="J9" s="17">
        <v>25</v>
      </c>
      <c r="K9" s="18">
        <v>1906</v>
      </c>
      <c r="L9" s="46">
        <f>K9/K$23*100</f>
        <v>13.959279332063865</v>
      </c>
      <c r="M9" s="27">
        <v>0</v>
      </c>
      <c r="N9" s="28">
        <v>0</v>
      </c>
      <c r="O9" s="47">
        <f>N9/N$23*100</f>
        <v>0</v>
      </c>
      <c r="P9" s="2"/>
      <c r="Q9" s="2"/>
      <c r="R9" s="2"/>
    </row>
    <row r="10" spans="1:18" ht="15.75" x14ac:dyDescent="0.25">
      <c r="A10" s="7" t="s">
        <v>0</v>
      </c>
      <c r="B10" s="19">
        <v>8</v>
      </c>
      <c r="C10" s="20">
        <v>0</v>
      </c>
      <c r="D10" s="21">
        <v>0</v>
      </c>
      <c r="E10" s="22">
        <v>0</v>
      </c>
      <c r="F10" s="48">
        <f t="shared" ref="F10:F23" si="0">E10/E$23*100</f>
        <v>0</v>
      </c>
      <c r="G10" s="19">
        <v>0</v>
      </c>
      <c r="H10" s="22">
        <v>0</v>
      </c>
      <c r="I10" s="46">
        <f>H10/H$23*100</f>
        <v>0</v>
      </c>
      <c r="J10" s="21">
        <v>0</v>
      </c>
      <c r="K10" s="22">
        <v>0</v>
      </c>
      <c r="L10" s="46">
        <f t="shared" ref="L10:L23" si="1">K10/K$23*100</f>
        <v>0</v>
      </c>
      <c r="M10" s="29">
        <v>0</v>
      </c>
      <c r="N10" s="30">
        <v>0</v>
      </c>
      <c r="O10" s="46">
        <f t="shared" ref="O10:O23" si="2">N10/N$23*100</f>
        <v>0</v>
      </c>
      <c r="P10" s="2"/>
      <c r="Q10" s="2"/>
      <c r="R10" s="2"/>
    </row>
    <row r="11" spans="1:18" ht="15.75" x14ac:dyDescent="0.25">
      <c r="A11" s="7" t="s">
        <v>1</v>
      </c>
      <c r="B11" s="19">
        <v>895</v>
      </c>
      <c r="C11" s="20">
        <v>13</v>
      </c>
      <c r="D11" s="21">
        <v>5</v>
      </c>
      <c r="E11" s="22">
        <v>16</v>
      </c>
      <c r="F11" s="48">
        <f t="shared" si="0"/>
        <v>0.68522483940042822</v>
      </c>
      <c r="G11" s="19">
        <v>3</v>
      </c>
      <c r="H11" s="22">
        <v>154</v>
      </c>
      <c r="I11" s="46">
        <f t="shared" ref="I11:I23" si="3">H11/H$23*100</f>
        <v>2.8163862472567667</v>
      </c>
      <c r="J11" s="21">
        <v>9</v>
      </c>
      <c r="K11" s="22">
        <v>411</v>
      </c>
      <c r="L11" s="46">
        <f t="shared" si="1"/>
        <v>3.0101069283726378</v>
      </c>
      <c r="M11" s="29">
        <v>0</v>
      </c>
      <c r="N11" s="30">
        <v>0</v>
      </c>
      <c r="O11" s="46">
        <f t="shared" si="2"/>
        <v>0</v>
      </c>
      <c r="P11" s="2"/>
      <c r="Q11" s="2"/>
      <c r="R11" s="2"/>
    </row>
    <row r="12" spans="1:18" ht="15.75" x14ac:dyDescent="0.25">
      <c r="A12" s="7" t="s">
        <v>2</v>
      </c>
      <c r="B12" s="19">
        <v>1731</v>
      </c>
      <c r="C12" s="20">
        <v>33</v>
      </c>
      <c r="D12" s="21">
        <v>15</v>
      </c>
      <c r="E12" s="22">
        <v>78</v>
      </c>
      <c r="F12" s="48">
        <f t="shared" si="0"/>
        <v>3.3404710920770881</v>
      </c>
      <c r="G12" s="19">
        <v>7</v>
      </c>
      <c r="H12" s="22">
        <v>137</v>
      </c>
      <c r="I12" s="46">
        <f t="shared" si="3"/>
        <v>2.5054864667154351</v>
      </c>
      <c r="J12" s="21">
        <v>16</v>
      </c>
      <c r="K12" s="22">
        <v>1679</v>
      </c>
      <c r="L12" s="46">
        <f t="shared" si="1"/>
        <v>12.2967628533763</v>
      </c>
      <c r="M12" s="29">
        <v>0</v>
      </c>
      <c r="N12" s="30">
        <v>0</v>
      </c>
      <c r="O12" s="46">
        <f t="shared" si="2"/>
        <v>0</v>
      </c>
      <c r="P12" s="2"/>
      <c r="Q12" s="2"/>
      <c r="R12" s="2"/>
    </row>
    <row r="13" spans="1:18" ht="15.75" x14ac:dyDescent="0.25">
      <c r="A13" s="7" t="s">
        <v>3</v>
      </c>
      <c r="B13" s="19">
        <v>1239</v>
      </c>
      <c r="C13" s="20">
        <v>48</v>
      </c>
      <c r="D13" s="21">
        <v>34</v>
      </c>
      <c r="E13" s="22">
        <v>177</v>
      </c>
      <c r="F13" s="48">
        <f t="shared" si="0"/>
        <v>7.5802997858672381</v>
      </c>
      <c r="G13" s="19">
        <v>7</v>
      </c>
      <c r="H13" s="22">
        <v>179</v>
      </c>
      <c r="I13" s="46">
        <f t="shared" si="3"/>
        <v>3.2735918068763712</v>
      </c>
      <c r="J13" s="21">
        <v>19</v>
      </c>
      <c r="K13" s="22">
        <v>662</v>
      </c>
      <c r="L13" s="46">
        <f t="shared" si="1"/>
        <v>4.8483960744104291</v>
      </c>
      <c r="M13" s="29">
        <v>0</v>
      </c>
      <c r="N13" s="30">
        <v>0</v>
      </c>
      <c r="O13" s="46">
        <f t="shared" si="2"/>
        <v>0</v>
      </c>
      <c r="P13" s="2"/>
      <c r="Q13" s="2"/>
      <c r="R13" s="2"/>
    </row>
    <row r="14" spans="1:18" ht="15.75" x14ac:dyDescent="0.25">
      <c r="A14" s="7" t="s">
        <v>4</v>
      </c>
      <c r="B14" s="19">
        <v>975</v>
      </c>
      <c r="C14" s="20">
        <v>76</v>
      </c>
      <c r="D14" s="21">
        <v>46</v>
      </c>
      <c r="E14" s="22">
        <v>197</v>
      </c>
      <c r="F14" s="48">
        <f t="shared" si="0"/>
        <v>8.4368308351177728</v>
      </c>
      <c r="G14" s="19">
        <v>12</v>
      </c>
      <c r="H14" s="22">
        <v>570</v>
      </c>
      <c r="I14" s="46">
        <f t="shared" si="3"/>
        <v>10.424286759326993</v>
      </c>
      <c r="J14" s="21">
        <v>36</v>
      </c>
      <c r="K14" s="22">
        <v>2769</v>
      </c>
      <c r="L14" s="46">
        <f t="shared" si="1"/>
        <v>20.279771495532444</v>
      </c>
      <c r="M14" s="29">
        <v>0</v>
      </c>
      <c r="N14" s="30">
        <v>0</v>
      </c>
      <c r="O14" s="46">
        <f t="shared" si="2"/>
        <v>0</v>
      </c>
      <c r="P14" s="2"/>
      <c r="Q14" s="2"/>
      <c r="R14" s="2"/>
    </row>
    <row r="15" spans="1:18" ht="15.75" x14ac:dyDescent="0.25">
      <c r="A15" s="7" t="s">
        <v>5</v>
      </c>
      <c r="B15" s="19">
        <v>531</v>
      </c>
      <c r="C15" s="20">
        <v>95</v>
      </c>
      <c r="D15" s="21">
        <v>72</v>
      </c>
      <c r="E15" s="22">
        <v>345</v>
      </c>
      <c r="F15" s="48">
        <f t="shared" si="0"/>
        <v>14.775160599571734</v>
      </c>
      <c r="G15" s="19">
        <v>18</v>
      </c>
      <c r="H15" s="22">
        <v>678</v>
      </c>
      <c r="I15" s="46">
        <f t="shared" si="3"/>
        <v>12.399414776883686</v>
      </c>
      <c r="J15" s="21">
        <v>29</v>
      </c>
      <c r="K15" s="22">
        <v>1873</v>
      </c>
      <c r="L15" s="46">
        <f t="shared" si="1"/>
        <v>13.717591914457303</v>
      </c>
      <c r="M15" s="29">
        <v>2</v>
      </c>
      <c r="N15" s="30">
        <v>3</v>
      </c>
      <c r="O15" s="46">
        <f t="shared" si="2"/>
        <v>100</v>
      </c>
      <c r="P15" s="2"/>
      <c r="Q15" s="2"/>
      <c r="R15" s="2"/>
    </row>
    <row r="16" spans="1:18" ht="15.75" x14ac:dyDescent="0.25">
      <c r="A16" s="7" t="s">
        <v>6</v>
      </c>
      <c r="B16" s="19">
        <v>153</v>
      </c>
      <c r="C16" s="20">
        <v>42</v>
      </c>
      <c r="D16" s="21">
        <v>31</v>
      </c>
      <c r="E16" s="22">
        <v>329</v>
      </c>
      <c r="F16" s="48">
        <f t="shared" si="0"/>
        <v>14.089935760171308</v>
      </c>
      <c r="G16" s="19">
        <v>15</v>
      </c>
      <c r="H16" s="22">
        <v>328</v>
      </c>
      <c r="I16" s="46">
        <f t="shared" si="3"/>
        <v>5.998536942209217</v>
      </c>
      <c r="J16" s="21">
        <v>21</v>
      </c>
      <c r="K16" s="22">
        <v>1679</v>
      </c>
      <c r="L16" s="46">
        <f t="shared" si="1"/>
        <v>12.2967628533763</v>
      </c>
      <c r="M16" s="29">
        <v>0</v>
      </c>
      <c r="N16" s="30">
        <v>0</v>
      </c>
      <c r="O16" s="46">
        <f t="shared" si="2"/>
        <v>0</v>
      </c>
      <c r="P16" s="2"/>
      <c r="Q16" s="2"/>
      <c r="R16" s="2"/>
    </row>
    <row r="17" spans="1:18" ht="15.75" x14ac:dyDescent="0.25">
      <c r="A17" s="7" t="s">
        <v>7</v>
      </c>
      <c r="B17" s="19">
        <v>70</v>
      </c>
      <c r="C17" s="20">
        <v>18</v>
      </c>
      <c r="D17" s="21">
        <v>15</v>
      </c>
      <c r="E17" s="22">
        <v>131</v>
      </c>
      <c r="F17" s="48">
        <f t="shared" si="0"/>
        <v>5.6102783725910061</v>
      </c>
      <c r="G17" s="19">
        <v>7</v>
      </c>
      <c r="H17" s="22">
        <v>306</v>
      </c>
      <c r="I17" s="46">
        <f t="shared" si="3"/>
        <v>5.5961960497439653</v>
      </c>
      <c r="J17" s="21">
        <v>8</v>
      </c>
      <c r="K17" s="22">
        <v>708</v>
      </c>
      <c r="L17" s="46">
        <f t="shared" si="1"/>
        <v>5.1852936868316979</v>
      </c>
      <c r="M17" s="29">
        <v>0</v>
      </c>
      <c r="N17" s="30">
        <v>0</v>
      </c>
      <c r="O17" s="46">
        <f t="shared" si="2"/>
        <v>0</v>
      </c>
      <c r="P17" s="2"/>
      <c r="Q17" s="2"/>
      <c r="R17" s="2"/>
    </row>
    <row r="18" spans="1:18" ht="15.75" x14ac:dyDescent="0.25">
      <c r="A18" s="7" t="s">
        <v>8</v>
      </c>
      <c r="B18" s="19">
        <v>33</v>
      </c>
      <c r="C18" s="20">
        <v>14</v>
      </c>
      <c r="D18" s="21">
        <v>10</v>
      </c>
      <c r="E18" s="22">
        <v>55</v>
      </c>
      <c r="F18" s="48">
        <f t="shared" si="0"/>
        <v>2.3554603854389722</v>
      </c>
      <c r="G18" s="19">
        <v>6</v>
      </c>
      <c r="H18" s="22">
        <v>117</v>
      </c>
      <c r="I18" s="46">
        <f t="shared" si="3"/>
        <v>2.139722019019751</v>
      </c>
      <c r="J18" s="21">
        <v>11</v>
      </c>
      <c r="K18" s="22">
        <v>945</v>
      </c>
      <c r="L18" s="46">
        <f t="shared" si="1"/>
        <v>6.9210487769151898</v>
      </c>
      <c r="M18" s="29">
        <v>0</v>
      </c>
      <c r="N18" s="30">
        <v>0</v>
      </c>
      <c r="O18" s="46">
        <f t="shared" si="2"/>
        <v>0</v>
      </c>
      <c r="P18" s="2"/>
      <c r="Q18" s="2"/>
      <c r="R18" s="2"/>
    </row>
    <row r="19" spans="1:18" ht="15.75" x14ac:dyDescent="0.25">
      <c r="A19" s="7" t="s">
        <v>9</v>
      </c>
      <c r="B19" s="19">
        <v>58</v>
      </c>
      <c r="C19" s="20">
        <v>26</v>
      </c>
      <c r="D19" s="21">
        <v>23</v>
      </c>
      <c r="E19" s="22">
        <v>444</v>
      </c>
      <c r="F19" s="48">
        <f t="shared" si="0"/>
        <v>19.014989293361882</v>
      </c>
      <c r="G19" s="19">
        <v>12</v>
      </c>
      <c r="H19" s="22">
        <v>468</v>
      </c>
      <c r="I19" s="46">
        <f t="shared" si="3"/>
        <v>8.558888076079004</v>
      </c>
      <c r="J19" s="21">
        <v>9</v>
      </c>
      <c r="K19" s="22">
        <v>520</v>
      </c>
      <c r="L19" s="46">
        <f t="shared" si="1"/>
        <v>3.8084077925882522</v>
      </c>
      <c r="M19" s="29">
        <v>0</v>
      </c>
      <c r="N19" s="30">
        <v>0</v>
      </c>
      <c r="O19" s="46">
        <f t="shared" si="2"/>
        <v>0</v>
      </c>
      <c r="P19" s="2"/>
      <c r="Q19" s="2"/>
      <c r="R19" s="2"/>
    </row>
    <row r="20" spans="1:18" ht="15.75" x14ac:dyDescent="0.25">
      <c r="A20" s="7" t="s">
        <v>10</v>
      </c>
      <c r="B20" s="19">
        <v>19</v>
      </c>
      <c r="C20" s="20">
        <v>9</v>
      </c>
      <c r="D20" s="21">
        <v>8</v>
      </c>
      <c r="E20" s="22">
        <v>99</v>
      </c>
      <c r="F20" s="48">
        <f t="shared" si="0"/>
        <v>4.2398286937901499</v>
      </c>
      <c r="G20" s="19">
        <v>3</v>
      </c>
      <c r="H20" s="22">
        <v>555</v>
      </c>
      <c r="I20" s="46">
        <f t="shared" si="3"/>
        <v>10.149963423555231</v>
      </c>
      <c r="J20" s="21">
        <v>6</v>
      </c>
      <c r="K20" s="22">
        <v>428</v>
      </c>
      <c r="L20" s="46">
        <f t="shared" si="1"/>
        <v>3.1346125677457155</v>
      </c>
      <c r="M20" s="29">
        <v>0</v>
      </c>
      <c r="N20" s="30">
        <v>0</v>
      </c>
      <c r="O20" s="46">
        <f t="shared" si="2"/>
        <v>0</v>
      </c>
      <c r="P20" s="2"/>
      <c r="Q20" s="2"/>
      <c r="R20" s="2"/>
    </row>
    <row r="21" spans="1:18" ht="15.75" x14ac:dyDescent="0.25">
      <c r="A21" s="7" t="s">
        <v>11</v>
      </c>
      <c r="B21" s="19">
        <v>23</v>
      </c>
      <c r="C21" s="20">
        <v>5</v>
      </c>
      <c r="D21" s="21">
        <v>4</v>
      </c>
      <c r="E21" s="22">
        <v>61</v>
      </c>
      <c r="F21" s="48">
        <f t="shared" si="0"/>
        <v>2.6124197002141325</v>
      </c>
      <c r="G21" s="19">
        <v>2</v>
      </c>
      <c r="H21" s="22">
        <v>124</v>
      </c>
      <c r="I21" s="46">
        <f t="shared" si="3"/>
        <v>2.2677395757132408</v>
      </c>
      <c r="J21" s="21">
        <v>2</v>
      </c>
      <c r="K21" s="22">
        <v>74</v>
      </c>
      <c r="L21" s="46">
        <f t="shared" si="1"/>
        <v>0.54196572432986678</v>
      </c>
      <c r="M21" s="29">
        <v>0</v>
      </c>
      <c r="N21" s="30">
        <v>0</v>
      </c>
      <c r="O21" s="46">
        <f t="shared" si="2"/>
        <v>0</v>
      </c>
      <c r="P21" s="2"/>
      <c r="Q21" s="2"/>
      <c r="R21" s="2"/>
    </row>
    <row r="22" spans="1:18" ht="16.5" thickBot="1" x14ac:dyDescent="0.3">
      <c r="A22" s="8" t="s">
        <v>12</v>
      </c>
      <c r="B22" s="23">
        <v>11</v>
      </c>
      <c r="C22" s="24">
        <v>2</v>
      </c>
      <c r="D22" s="25">
        <v>1</v>
      </c>
      <c r="E22" s="26">
        <v>20</v>
      </c>
      <c r="F22" s="49">
        <f t="shared" si="0"/>
        <v>0.85653104925053536</v>
      </c>
      <c r="G22" s="23">
        <v>1</v>
      </c>
      <c r="H22" s="26">
        <v>750</v>
      </c>
      <c r="I22" s="50">
        <f t="shared" si="3"/>
        <v>13.716166788588149</v>
      </c>
      <c r="J22" s="25">
        <v>0</v>
      </c>
      <c r="K22" s="26">
        <v>0</v>
      </c>
      <c r="L22" s="50">
        <f t="shared" si="1"/>
        <v>0</v>
      </c>
      <c r="M22" s="31">
        <v>0</v>
      </c>
      <c r="N22" s="32">
        <v>0</v>
      </c>
      <c r="O22" s="50">
        <f t="shared" si="2"/>
        <v>0</v>
      </c>
      <c r="P22" s="2"/>
      <c r="Q22" s="2"/>
      <c r="R22" s="2"/>
    </row>
    <row r="23" spans="1:18" s="33" customFormat="1" ht="15.75" thickBot="1" x14ac:dyDescent="0.3">
      <c r="A23" s="5" t="s">
        <v>18</v>
      </c>
      <c r="B23" s="39">
        <v>5818</v>
      </c>
      <c r="C23" s="40">
        <v>426</v>
      </c>
      <c r="D23" s="41">
        <v>297</v>
      </c>
      <c r="E23" s="42">
        <v>2335</v>
      </c>
      <c r="F23" s="51">
        <f t="shared" si="0"/>
        <v>100</v>
      </c>
      <c r="G23" s="39">
        <v>112</v>
      </c>
      <c r="H23" s="42">
        <v>5468</v>
      </c>
      <c r="I23" s="53">
        <f t="shared" si="3"/>
        <v>100</v>
      </c>
      <c r="J23" s="41">
        <v>191</v>
      </c>
      <c r="K23" s="42">
        <v>13654</v>
      </c>
      <c r="L23" s="52">
        <f t="shared" si="1"/>
        <v>100</v>
      </c>
      <c r="M23" s="43">
        <v>2</v>
      </c>
      <c r="N23" s="44">
        <v>3</v>
      </c>
      <c r="O23" s="52">
        <f t="shared" si="2"/>
        <v>100</v>
      </c>
      <c r="P23" s="6"/>
      <c r="Q23" s="6"/>
      <c r="R23" s="6"/>
    </row>
    <row r="25" spans="1:18" x14ac:dyDescent="0.25">
      <c r="A25" s="55" t="s">
        <v>34</v>
      </c>
      <c r="B25" s="55"/>
      <c r="C25" s="55"/>
      <c r="D25" s="55"/>
      <c r="E25" s="5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